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Sheet1!$A$1:$E$37</definedName>
  </definedNames>
  <calcPr calcId="144525"/>
</workbook>
</file>

<file path=xl/sharedStrings.xml><?xml version="1.0" encoding="utf-8"?>
<sst xmlns="http://schemas.openxmlformats.org/spreadsheetml/2006/main" count="41" uniqueCount="41">
  <si>
    <t>附件3：</t>
  </si>
  <si>
    <t>嘉鱼县2023年5-6月县直部门办件统计表</t>
  </si>
  <si>
    <t>序号</t>
  </si>
  <si>
    <t>部     门</t>
  </si>
  <si>
    <t>统一受理平台办件量</t>
  </si>
  <si>
    <t>五月</t>
  </si>
  <si>
    <t>六月</t>
  </si>
  <si>
    <t>合 计</t>
  </si>
  <si>
    <t>县市监局</t>
  </si>
  <si>
    <t>县医保局</t>
  </si>
  <si>
    <t>县烟草专卖局</t>
  </si>
  <si>
    <t>县自规局</t>
  </si>
  <si>
    <t>县住建局</t>
  </si>
  <si>
    <t>县卫健局</t>
  </si>
  <si>
    <t>县人社局</t>
  </si>
  <si>
    <t>县科经局</t>
  </si>
  <si>
    <t>县城管局</t>
  </si>
  <si>
    <t>县林业局</t>
  </si>
  <si>
    <t>县应急局</t>
  </si>
  <si>
    <t>县农业农村局</t>
  </si>
  <si>
    <t>县交通局</t>
  </si>
  <si>
    <t>县民政局</t>
  </si>
  <si>
    <t>县生态环境局</t>
  </si>
  <si>
    <t>县委宣传部
（新闻出版局）</t>
  </si>
  <si>
    <t>县财政局</t>
  </si>
  <si>
    <t>市公积金中心嘉鱼办事处</t>
  </si>
  <si>
    <t>县发改局</t>
  </si>
  <si>
    <t>县委统战部
（民宗局）</t>
  </si>
  <si>
    <t>县教育局</t>
  </si>
  <si>
    <t>县委办（档案局和保密局）</t>
  </si>
  <si>
    <t>县税务局</t>
  </si>
  <si>
    <t>县文旅局</t>
  </si>
  <si>
    <t>县公安局</t>
  </si>
  <si>
    <t>县水利和湖泊局</t>
  </si>
  <si>
    <t>县退役军人事务局</t>
  </si>
  <si>
    <t>县残联</t>
  </si>
  <si>
    <t>县气象局</t>
  </si>
  <si>
    <t>县委编办</t>
  </si>
  <si>
    <t>县司法局</t>
  </si>
  <si>
    <t>县统计局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</si>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</sst>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6"/>
      <name val="黑体"/>
      <charset val="134"/>
    </font>
    <font>
      <b/>
      <sz val="18"/>
      <name val="方正小标宋简体"/>
      <charset val="134"/>
    </font>
    <font>
      <b/>
      <sz val="14"/>
      <name val="仿宋_GB2312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iewenjun\Desktop\&#30417;&#25511;&#31649;&#29702;-&#19994;&#21153;&#26597;&#35810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iewenjun\Desktop\&#30417;&#25511;&#31649;&#29702;-&#19994;&#21153;&#26597;&#35810;&#32479;&#3574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筛选分析-办理部门 (计数)"/>
    </sheetNames>
    <sheetDataSet>
      <sheetData sheetId="0" refreshError="1"/>
      <sheetData sheetId="1" refreshError="1">
        <row r="1">
          <cell r="A1" t="str">
            <v>办理部门</v>
          </cell>
          <cell r="B1" t="str">
            <v>办理部门 (计数)</v>
          </cell>
        </row>
        <row r="2">
          <cell r="A2" t="str">
            <v>县市监局</v>
          </cell>
          <cell r="B2">
            <v>2039</v>
          </cell>
        </row>
        <row r="3">
          <cell r="A3" t="str">
            <v>县医保局</v>
          </cell>
          <cell r="B3">
            <v>707</v>
          </cell>
        </row>
        <row r="4">
          <cell r="A4" t="str">
            <v>县烟草专卖局</v>
          </cell>
          <cell r="B4">
            <v>123</v>
          </cell>
        </row>
        <row r="5">
          <cell r="A5" t="str">
            <v>县科经局</v>
          </cell>
          <cell r="B5">
            <v>72</v>
          </cell>
        </row>
        <row r="6">
          <cell r="A6" t="str">
            <v>县住建局</v>
          </cell>
          <cell r="B6">
            <v>65</v>
          </cell>
        </row>
        <row r="7">
          <cell r="A7" t="str">
            <v>县卫健局</v>
          </cell>
          <cell r="B7">
            <v>64</v>
          </cell>
        </row>
        <row r="8">
          <cell r="A8" t="str">
            <v>县人社局</v>
          </cell>
          <cell r="B8">
            <v>29</v>
          </cell>
        </row>
        <row r="9">
          <cell r="A9" t="str">
            <v>县农业农村局</v>
          </cell>
          <cell r="B9">
            <v>15</v>
          </cell>
        </row>
        <row r="10">
          <cell r="A10" t="str">
            <v>县城管局</v>
          </cell>
          <cell r="B10">
            <v>12</v>
          </cell>
        </row>
        <row r="11">
          <cell r="A11" t="str">
            <v>县自规局</v>
          </cell>
          <cell r="B11">
            <v>12</v>
          </cell>
        </row>
        <row r="12">
          <cell r="A12" t="str">
            <v>县林业局</v>
          </cell>
          <cell r="B12">
            <v>7</v>
          </cell>
        </row>
        <row r="13">
          <cell r="A13" t="str">
            <v>县应急局</v>
          </cell>
          <cell r="B13">
            <v>6</v>
          </cell>
        </row>
        <row r="14">
          <cell r="A14" t="str">
            <v>县民政局</v>
          </cell>
          <cell r="B14">
            <v>5</v>
          </cell>
        </row>
        <row r="15">
          <cell r="A15" t="str">
            <v>中国共产党嘉鱼县委员会宣传部</v>
          </cell>
          <cell r="B15">
            <v>2</v>
          </cell>
        </row>
        <row r="16">
          <cell r="A16" t="str">
            <v>县生态环境局</v>
          </cell>
          <cell r="B16">
            <v>2</v>
          </cell>
        </row>
        <row r="17">
          <cell r="A17" t="str">
            <v>县交通局</v>
          </cell>
          <cell r="B17">
            <v>2</v>
          </cell>
        </row>
        <row r="18">
          <cell r="A18" t="str">
            <v>县财政局</v>
          </cell>
          <cell r="B18">
            <v>2</v>
          </cell>
        </row>
        <row r="19">
          <cell r="A19" t="str">
            <v>县住房公积金中心</v>
          </cell>
          <cell r="B19">
            <v>1</v>
          </cell>
        </row>
        <row r="20">
          <cell r="A20" t="str">
            <v>县委办（档案局和保密局）</v>
          </cell>
          <cell r="B20">
            <v>1</v>
          </cell>
        </row>
        <row r="21">
          <cell r="A21" t="str">
            <v>县税务局</v>
          </cell>
          <cell r="B2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筛选分析-办理部门 (计数)"/>
    </sheetNames>
    <sheetDataSet>
      <sheetData sheetId="0" refreshError="1"/>
      <sheetData sheetId="1" refreshError="1">
        <row r="1">
          <cell r="A1" t="str">
            <v>办理部门</v>
          </cell>
          <cell r="B1" t="str">
            <v>办理部门 (计数)</v>
          </cell>
        </row>
        <row r="2">
          <cell r="A2" t="str">
            <v>县市监局</v>
          </cell>
          <cell r="B2">
            <v>1612</v>
          </cell>
        </row>
        <row r="3">
          <cell r="A3" t="str">
            <v>县医保局</v>
          </cell>
          <cell r="B3">
            <v>647</v>
          </cell>
        </row>
        <row r="4">
          <cell r="A4" t="str">
            <v>县烟草专卖局</v>
          </cell>
          <cell r="B4">
            <v>146</v>
          </cell>
        </row>
        <row r="5">
          <cell r="A5" t="str">
            <v>县自规局</v>
          </cell>
          <cell r="B5">
            <v>133</v>
          </cell>
        </row>
        <row r="6">
          <cell r="A6" t="str">
            <v>县住建局</v>
          </cell>
          <cell r="B6">
            <v>66</v>
          </cell>
        </row>
        <row r="7">
          <cell r="A7" t="str">
            <v>县人社局</v>
          </cell>
          <cell r="B7">
            <v>46</v>
          </cell>
        </row>
        <row r="8">
          <cell r="A8" t="str">
            <v>县卫健局</v>
          </cell>
          <cell r="B8">
            <v>38</v>
          </cell>
        </row>
        <row r="9">
          <cell r="A9" t="str">
            <v>县城管局</v>
          </cell>
          <cell r="B9">
            <v>24</v>
          </cell>
        </row>
        <row r="10">
          <cell r="A10" t="str">
            <v>县林业局</v>
          </cell>
          <cell r="B10">
            <v>13</v>
          </cell>
        </row>
        <row r="11">
          <cell r="A11" t="str">
            <v>县应急局</v>
          </cell>
          <cell r="B11">
            <v>12</v>
          </cell>
        </row>
        <row r="12">
          <cell r="A12" t="str">
            <v>县交通局</v>
          </cell>
          <cell r="B12">
            <v>3</v>
          </cell>
        </row>
        <row r="13">
          <cell r="A13" t="str">
            <v>县教育局</v>
          </cell>
          <cell r="B13">
            <v>1</v>
          </cell>
        </row>
        <row r="14">
          <cell r="A14" t="str">
            <v>县文旅局</v>
          </cell>
          <cell r="B14">
            <v>1</v>
          </cell>
        </row>
        <row r="15">
          <cell r="A15" t="str">
            <v>县委统战部
（民宗局）</v>
          </cell>
          <cell r="B15">
            <v>1</v>
          </cell>
        </row>
        <row r="16">
          <cell r="A16" t="str">
            <v>县农业农村局</v>
          </cell>
          <cell r="B16">
            <v>1</v>
          </cell>
        </row>
        <row r="17">
          <cell r="A17" t="str">
            <v>县发改局</v>
          </cell>
          <cell r="B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zoomScale="115" zoomScaleNormal="115" workbookViewId="0">
      <selection activeCell="K3" sqref="K3"/>
    </sheetView>
  </sheetViews>
  <sheetFormatPr defaultColWidth="8.725" defaultRowHeight="13.5"/>
  <cols>
    <col min="1" max="1" width="9.13333333333333" style="3" customWidth="1"/>
    <col min="2" max="2" width="27.0583333333333" style="4" customWidth="1"/>
    <col min="3" max="5" width="14.5666666666667" style="3" customWidth="1"/>
    <col min="6" max="7" width="8.725" style="2"/>
    <col min="8" max="8" width="19.375" style="2" customWidth="1"/>
    <col min="9" max="10" width="8.725" style="2"/>
    <col min="11" max="11" width="25.625" style="2" customWidth="1"/>
    <col min="12" max="16384" width="8.725" style="2"/>
  </cols>
  <sheetData>
    <row r="1" s="1" customFormat="1" ht="21" customHeight="1" spans="1:14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21"/>
      <c r="N1" s="21"/>
    </row>
    <row r="2" s="2" customFormat="1" ht="41" customHeight="1" spans="1:14">
      <c r="A2" s="7" t="s">
        <v>1</v>
      </c>
      <c r="B2" s="8"/>
      <c r="C2" s="7"/>
      <c r="D2" s="7"/>
      <c r="E2" s="7"/>
      <c r="F2" s="9"/>
      <c r="G2" s="9"/>
      <c r="H2" s="9"/>
      <c r="I2" s="9"/>
      <c r="J2" s="9"/>
      <c r="K2" s="9"/>
      <c r="L2" s="9"/>
      <c r="M2" s="9"/>
      <c r="N2" s="9"/>
    </row>
    <row r="3" s="2" customFormat="1" ht="33" customHeight="1" spans="1:5">
      <c r="A3" s="10" t="s">
        <v>2</v>
      </c>
      <c r="B3" s="11" t="s">
        <v>3</v>
      </c>
      <c r="C3" s="12" t="s">
        <v>4</v>
      </c>
      <c r="D3" s="13"/>
      <c r="E3" s="14"/>
    </row>
    <row r="4" s="2" customFormat="1" ht="24" customHeight="1" spans="1:5">
      <c r="A4" s="15"/>
      <c r="B4" s="16"/>
      <c r="C4" s="17" t="s">
        <v>5</v>
      </c>
      <c r="D4" s="17" t="s">
        <v>6</v>
      </c>
      <c r="E4" s="17" t="s">
        <v>7</v>
      </c>
    </row>
    <row r="5" s="2" customFormat="1" ht="15" customHeight="1" spans="1:5">
      <c r="A5" s="17">
        <v>1</v>
      </c>
      <c r="B5" s="18" t="s">
        <v>8</v>
      </c>
      <c r="C5" s="17">
        <f>VLOOKUP(B:B,'[1]筛选分析-办理部门 (计数)'!$1:$1048576,2,0)</f>
        <v>2039</v>
      </c>
      <c r="D5" s="17">
        <f>VLOOKUP(B:B,'[2]筛选分析-办理部门 (计数)'!$1:$1048576,2,0)</f>
        <v>1612</v>
      </c>
      <c r="E5" s="17">
        <f t="shared" ref="E5:E37" si="0">C5+D5</f>
        <v>3651</v>
      </c>
    </row>
    <row r="6" s="2" customFormat="1" ht="15" customHeight="1" spans="1:5">
      <c r="A6" s="17">
        <v>2</v>
      </c>
      <c r="B6" s="18" t="s">
        <v>9</v>
      </c>
      <c r="C6" s="17">
        <f>VLOOKUP(B:B,'[1]筛选分析-办理部门 (计数)'!$1:$1048576,2,0)</f>
        <v>707</v>
      </c>
      <c r="D6" s="17">
        <f>VLOOKUP(B:B,'[2]筛选分析-办理部门 (计数)'!$1:$1048576,2,0)</f>
        <v>647</v>
      </c>
      <c r="E6" s="17">
        <f t="shared" si="0"/>
        <v>1354</v>
      </c>
    </row>
    <row r="7" s="2" customFormat="1" ht="15" customHeight="1" spans="1:5">
      <c r="A7" s="17">
        <v>3</v>
      </c>
      <c r="B7" s="18" t="s">
        <v>10</v>
      </c>
      <c r="C7" s="17">
        <f>VLOOKUP(B:B,'[1]筛选分析-办理部门 (计数)'!$1:$1048576,2,0)</f>
        <v>123</v>
      </c>
      <c r="D7" s="17">
        <f>VLOOKUP(B:B,'[2]筛选分析-办理部门 (计数)'!$1:$1048576,2,0)</f>
        <v>146</v>
      </c>
      <c r="E7" s="17">
        <f t="shared" si="0"/>
        <v>269</v>
      </c>
    </row>
    <row r="8" s="2" customFormat="1" ht="15" customHeight="1" spans="1:5">
      <c r="A8" s="17">
        <v>4</v>
      </c>
      <c r="B8" s="18" t="s">
        <v>11</v>
      </c>
      <c r="C8" s="17">
        <f>VLOOKUP(B:B,'[1]筛选分析-办理部门 (计数)'!$1:$1048576,2,0)</f>
        <v>12</v>
      </c>
      <c r="D8" s="17">
        <f>VLOOKUP(B:B,'[2]筛选分析-办理部门 (计数)'!$1:$1048576,2,0)</f>
        <v>133</v>
      </c>
      <c r="E8" s="17">
        <f t="shared" si="0"/>
        <v>145</v>
      </c>
    </row>
    <row r="9" s="2" customFormat="1" ht="15" customHeight="1" spans="1:5">
      <c r="A9" s="17">
        <v>5</v>
      </c>
      <c r="B9" s="18" t="s">
        <v>12</v>
      </c>
      <c r="C9" s="17">
        <f>VLOOKUP(B:B,'[1]筛选分析-办理部门 (计数)'!$1:$1048576,2,0)</f>
        <v>65</v>
      </c>
      <c r="D9" s="17">
        <f>VLOOKUP(B:B,'[2]筛选分析-办理部门 (计数)'!$1:$1048576,2,0)</f>
        <v>66</v>
      </c>
      <c r="E9" s="17">
        <f t="shared" si="0"/>
        <v>131</v>
      </c>
    </row>
    <row r="10" s="2" customFormat="1" ht="15" customHeight="1" spans="1:5">
      <c r="A10" s="17">
        <v>6</v>
      </c>
      <c r="B10" s="18" t="s">
        <v>13</v>
      </c>
      <c r="C10" s="17">
        <f>VLOOKUP(B:B,'[1]筛选分析-办理部门 (计数)'!$1:$1048576,2,0)</f>
        <v>64</v>
      </c>
      <c r="D10" s="17">
        <f>VLOOKUP(B:B,'[2]筛选分析-办理部门 (计数)'!$1:$1048576,2,0)</f>
        <v>38</v>
      </c>
      <c r="E10" s="17">
        <f t="shared" si="0"/>
        <v>102</v>
      </c>
    </row>
    <row r="11" s="2" customFormat="1" ht="15" customHeight="1" spans="1:5">
      <c r="A11" s="17">
        <v>7</v>
      </c>
      <c r="B11" s="18" t="s">
        <v>14</v>
      </c>
      <c r="C11" s="17">
        <f>VLOOKUP(B:B,'[1]筛选分析-办理部门 (计数)'!$1:$1048576,2,0)</f>
        <v>29</v>
      </c>
      <c r="D11" s="17">
        <f>VLOOKUP(B:B,'[2]筛选分析-办理部门 (计数)'!$1:$1048576,2,0)</f>
        <v>46</v>
      </c>
      <c r="E11" s="17">
        <f t="shared" si="0"/>
        <v>75</v>
      </c>
    </row>
    <row r="12" s="2" customFormat="1" ht="15" customHeight="1" spans="1:5">
      <c r="A12" s="17">
        <v>8</v>
      </c>
      <c r="B12" s="18" t="s">
        <v>15</v>
      </c>
      <c r="C12" s="17">
        <f>VLOOKUP(B:B,'[1]筛选分析-办理部门 (计数)'!$1:$1048576,2,0)</f>
        <v>72</v>
      </c>
      <c r="D12" s="17">
        <v>0</v>
      </c>
      <c r="E12" s="17">
        <f t="shared" si="0"/>
        <v>72</v>
      </c>
    </row>
    <row r="13" s="2" customFormat="1" ht="15" customHeight="1" spans="1:5">
      <c r="A13" s="17">
        <v>9</v>
      </c>
      <c r="B13" s="18" t="s">
        <v>16</v>
      </c>
      <c r="C13" s="17">
        <f>VLOOKUP(B:B,'[1]筛选分析-办理部门 (计数)'!$1:$1048576,2,0)</f>
        <v>12</v>
      </c>
      <c r="D13" s="17">
        <f>VLOOKUP(B:B,'[2]筛选分析-办理部门 (计数)'!$1:$1048576,2,0)</f>
        <v>24</v>
      </c>
      <c r="E13" s="17">
        <f t="shared" si="0"/>
        <v>36</v>
      </c>
    </row>
    <row r="14" s="2" customFormat="1" ht="15" customHeight="1" spans="1:5">
      <c r="A14" s="17">
        <v>10</v>
      </c>
      <c r="B14" s="18" t="s">
        <v>17</v>
      </c>
      <c r="C14" s="17">
        <f>VLOOKUP(B:B,'[1]筛选分析-办理部门 (计数)'!$1:$1048576,2,0)</f>
        <v>7</v>
      </c>
      <c r="D14" s="17">
        <f>VLOOKUP(B:B,'[2]筛选分析-办理部门 (计数)'!$1:$1048576,2,0)</f>
        <v>13</v>
      </c>
      <c r="E14" s="17">
        <f t="shared" si="0"/>
        <v>20</v>
      </c>
    </row>
    <row r="15" s="2" customFormat="1" ht="15" customHeight="1" spans="1:5">
      <c r="A15" s="17">
        <v>11</v>
      </c>
      <c r="B15" s="18" t="s">
        <v>18</v>
      </c>
      <c r="C15" s="17">
        <f>VLOOKUP(B:B,'[1]筛选分析-办理部门 (计数)'!$1:$1048576,2,0)</f>
        <v>6</v>
      </c>
      <c r="D15" s="17">
        <f>VLOOKUP(B:B,'[2]筛选分析-办理部门 (计数)'!$1:$1048576,2,0)</f>
        <v>12</v>
      </c>
      <c r="E15" s="17">
        <f t="shared" si="0"/>
        <v>18</v>
      </c>
    </row>
    <row r="16" s="2" customFormat="1" ht="15" customHeight="1" spans="1:5">
      <c r="A16" s="17">
        <v>12</v>
      </c>
      <c r="B16" s="18" t="s">
        <v>19</v>
      </c>
      <c r="C16" s="17">
        <f>VLOOKUP(B:B,'[1]筛选分析-办理部门 (计数)'!$1:$1048576,2,0)</f>
        <v>15</v>
      </c>
      <c r="D16" s="17">
        <f>VLOOKUP(B:B,'[2]筛选分析-办理部门 (计数)'!$1:$1048576,2,0)</f>
        <v>1</v>
      </c>
      <c r="E16" s="17">
        <f t="shared" si="0"/>
        <v>16</v>
      </c>
    </row>
    <row r="17" s="2" customFormat="1" ht="15" customHeight="1" spans="1:5">
      <c r="A17" s="17">
        <v>13</v>
      </c>
      <c r="B17" s="18" t="s">
        <v>20</v>
      </c>
      <c r="C17" s="17">
        <f>VLOOKUP(B:B,'[1]筛选分析-办理部门 (计数)'!$1:$1048576,2,0)</f>
        <v>2</v>
      </c>
      <c r="D17" s="17">
        <f>VLOOKUP(B:B,'[2]筛选分析-办理部门 (计数)'!$1:$1048576,2,0)</f>
        <v>3</v>
      </c>
      <c r="E17" s="17">
        <f t="shared" si="0"/>
        <v>5</v>
      </c>
    </row>
    <row r="18" s="2" customFormat="1" ht="15" customHeight="1" spans="1:5">
      <c r="A18" s="17">
        <v>14</v>
      </c>
      <c r="B18" s="18" t="s">
        <v>21</v>
      </c>
      <c r="C18" s="17">
        <f>VLOOKUP(B:B,'[1]筛选分析-办理部门 (计数)'!$1:$1048576,2,0)</f>
        <v>5</v>
      </c>
      <c r="D18" s="17">
        <v>0</v>
      </c>
      <c r="E18" s="17">
        <f t="shared" si="0"/>
        <v>5</v>
      </c>
    </row>
    <row r="19" s="2" customFormat="1" ht="15" customHeight="1" spans="1:5">
      <c r="A19" s="17">
        <v>15</v>
      </c>
      <c r="B19" s="18" t="s">
        <v>22</v>
      </c>
      <c r="C19" s="17">
        <f>VLOOKUP(B:B,'[1]筛选分析-办理部门 (计数)'!$1:$1048576,2,0)</f>
        <v>2</v>
      </c>
      <c r="D19" s="17">
        <v>0</v>
      </c>
      <c r="E19" s="17">
        <f t="shared" si="0"/>
        <v>2</v>
      </c>
    </row>
    <row r="20" s="2" customFormat="1" ht="15" customHeight="1" spans="1:8">
      <c r="A20" s="17">
        <v>16</v>
      </c>
      <c r="B20" s="18" t="s">
        <v>23</v>
      </c>
      <c r="C20" s="17">
        <v>2</v>
      </c>
      <c r="D20" s="17">
        <v>0</v>
      </c>
      <c r="E20" s="17">
        <f t="shared" si="0"/>
        <v>2</v>
      </c>
      <c r="H20" s="19"/>
    </row>
    <row r="21" s="2" customFormat="1" ht="15" customHeight="1" spans="1:5">
      <c r="A21" s="17">
        <v>17</v>
      </c>
      <c r="B21" s="18" t="s">
        <v>24</v>
      </c>
      <c r="C21" s="17">
        <f>VLOOKUP(B:B,'[1]筛选分析-办理部门 (计数)'!$1:$1048576,2,0)</f>
        <v>2</v>
      </c>
      <c r="D21" s="17">
        <v>0</v>
      </c>
      <c r="E21" s="17">
        <f t="shared" si="0"/>
        <v>2</v>
      </c>
    </row>
    <row r="22" s="2" customFormat="1" ht="15" customHeight="1" spans="1:5">
      <c r="A22" s="17">
        <v>18</v>
      </c>
      <c r="B22" s="18" t="s">
        <v>25</v>
      </c>
      <c r="C22" s="17">
        <v>1</v>
      </c>
      <c r="D22" s="17">
        <v>0</v>
      </c>
      <c r="E22" s="17">
        <f t="shared" si="0"/>
        <v>1</v>
      </c>
    </row>
    <row r="23" s="2" customFormat="1" ht="15" customHeight="1" spans="1:5">
      <c r="A23" s="17">
        <v>19</v>
      </c>
      <c r="B23" s="18" t="s">
        <v>26</v>
      </c>
      <c r="C23" s="17">
        <v>0</v>
      </c>
      <c r="D23" s="17">
        <f>VLOOKUP(B:B,'[2]筛选分析-办理部门 (计数)'!$1:$1048576,2,0)</f>
        <v>1</v>
      </c>
      <c r="E23" s="17">
        <f t="shared" si="0"/>
        <v>1</v>
      </c>
    </row>
    <row r="24" s="2" customFormat="1" ht="15" customHeight="1" spans="1:5">
      <c r="A24" s="17">
        <v>20</v>
      </c>
      <c r="B24" s="18" t="s">
        <v>27</v>
      </c>
      <c r="C24" s="17">
        <v>0</v>
      </c>
      <c r="D24" s="17">
        <f>VLOOKUP(B:B,'[2]筛选分析-办理部门 (计数)'!$1:$1048576,2,0)</f>
        <v>1</v>
      </c>
      <c r="E24" s="17">
        <f t="shared" si="0"/>
        <v>1</v>
      </c>
    </row>
    <row r="25" s="2" customFormat="1" ht="15" customHeight="1" spans="1:5">
      <c r="A25" s="17">
        <v>21</v>
      </c>
      <c r="B25" s="18" t="s">
        <v>28</v>
      </c>
      <c r="C25" s="17">
        <v>0</v>
      </c>
      <c r="D25" s="17">
        <f>VLOOKUP(B:B,'[2]筛选分析-办理部门 (计数)'!$1:$1048576,2,0)</f>
        <v>1</v>
      </c>
      <c r="E25" s="17">
        <f t="shared" si="0"/>
        <v>1</v>
      </c>
    </row>
    <row r="26" s="2" customFormat="1" ht="15" customHeight="1" spans="1:5">
      <c r="A26" s="17">
        <v>22</v>
      </c>
      <c r="B26" s="18" t="s">
        <v>29</v>
      </c>
      <c r="C26" s="17">
        <f>VLOOKUP(B:B,'[1]筛选分析-办理部门 (计数)'!$1:$1048576,2,0)</f>
        <v>1</v>
      </c>
      <c r="D26" s="17">
        <v>0</v>
      </c>
      <c r="E26" s="17">
        <f t="shared" si="0"/>
        <v>1</v>
      </c>
    </row>
    <row r="27" s="2" customFormat="1" ht="15" customHeight="1" spans="1:5">
      <c r="A27" s="17">
        <v>23</v>
      </c>
      <c r="B27" s="18" t="s">
        <v>30</v>
      </c>
      <c r="C27" s="17">
        <f>VLOOKUP(B:B,'[1]筛选分析-办理部门 (计数)'!$1:$1048576,2,0)</f>
        <v>1</v>
      </c>
      <c r="D27" s="17">
        <v>0</v>
      </c>
      <c r="E27" s="17">
        <f t="shared" si="0"/>
        <v>1</v>
      </c>
    </row>
    <row r="28" s="2" customFormat="1" ht="15" customHeight="1" spans="1:5">
      <c r="A28" s="17">
        <v>24</v>
      </c>
      <c r="B28" s="18" t="s">
        <v>31</v>
      </c>
      <c r="C28" s="17">
        <v>0</v>
      </c>
      <c r="D28" s="17">
        <f>VLOOKUP(B:B,'[2]筛选分析-办理部门 (计数)'!$1:$1048576,2,0)</f>
        <v>1</v>
      </c>
      <c r="E28" s="17">
        <f t="shared" si="0"/>
        <v>1</v>
      </c>
    </row>
    <row r="29" s="2" customFormat="1" ht="15" customHeight="1" spans="1:5">
      <c r="A29" s="17">
        <v>25</v>
      </c>
      <c r="B29" s="18" t="s">
        <v>32</v>
      </c>
      <c r="C29" s="17">
        <v>0</v>
      </c>
      <c r="D29" s="17">
        <v>0</v>
      </c>
      <c r="E29" s="17">
        <f t="shared" si="0"/>
        <v>0</v>
      </c>
    </row>
    <row r="30" s="2" customFormat="1" ht="15" customHeight="1" spans="1:5">
      <c r="A30" s="17">
        <v>26</v>
      </c>
      <c r="B30" s="18" t="s">
        <v>33</v>
      </c>
      <c r="C30" s="17">
        <v>0</v>
      </c>
      <c r="D30" s="17">
        <v>0</v>
      </c>
      <c r="E30" s="17">
        <f t="shared" si="0"/>
        <v>0</v>
      </c>
    </row>
    <row r="31" s="2" customFormat="1" ht="15" customHeight="1" spans="1:5">
      <c r="A31" s="17">
        <v>27</v>
      </c>
      <c r="B31" s="18" t="s">
        <v>34</v>
      </c>
      <c r="C31" s="17">
        <v>0</v>
      </c>
      <c r="D31" s="17">
        <v>0</v>
      </c>
      <c r="E31" s="17">
        <f t="shared" si="0"/>
        <v>0</v>
      </c>
    </row>
    <row r="32" s="2" customFormat="1" ht="15" customHeight="1" spans="1:5">
      <c r="A32" s="17">
        <v>28</v>
      </c>
      <c r="B32" s="18" t="s">
        <v>35</v>
      </c>
      <c r="C32" s="17">
        <v>0</v>
      </c>
      <c r="D32" s="17">
        <v>0</v>
      </c>
      <c r="E32" s="17">
        <f t="shared" si="0"/>
        <v>0</v>
      </c>
    </row>
    <row r="33" s="2" customFormat="1" ht="15" customHeight="1" spans="1:5">
      <c r="A33" s="17">
        <v>29</v>
      </c>
      <c r="B33" s="18" t="s">
        <v>36</v>
      </c>
      <c r="C33" s="17">
        <v>0</v>
      </c>
      <c r="D33" s="17">
        <v>0</v>
      </c>
      <c r="E33" s="17">
        <f t="shared" si="0"/>
        <v>0</v>
      </c>
    </row>
    <row r="34" s="2" customFormat="1" ht="15" customHeight="1" spans="1:5">
      <c r="A34" s="17">
        <v>30</v>
      </c>
      <c r="B34" s="18" t="s">
        <v>37</v>
      </c>
      <c r="C34" s="17">
        <v>0</v>
      </c>
      <c r="D34" s="17">
        <v>0</v>
      </c>
      <c r="E34" s="17">
        <f t="shared" si="0"/>
        <v>0</v>
      </c>
    </row>
    <row r="35" s="2" customFormat="1" ht="15" customHeight="1" spans="1:5">
      <c r="A35" s="17">
        <v>31</v>
      </c>
      <c r="B35" s="18" t="s">
        <v>38</v>
      </c>
      <c r="C35" s="17">
        <v>0</v>
      </c>
      <c r="D35" s="17">
        <v>0</v>
      </c>
      <c r="E35" s="17">
        <f t="shared" si="0"/>
        <v>0</v>
      </c>
    </row>
    <row r="36" s="2" customFormat="1" ht="15" customHeight="1" spans="1:5">
      <c r="A36" s="17">
        <v>32</v>
      </c>
      <c r="B36" s="18" t="s">
        <v>39</v>
      </c>
      <c r="C36" s="17">
        <v>0</v>
      </c>
      <c r="D36" s="17">
        <v>0</v>
      </c>
      <c r="E36" s="17">
        <f t="shared" si="0"/>
        <v>0</v>
      </c>
    </row>
    <row r="37" s="2" customFormat="1" ht="18" customHeight="1" spans="1:5">
      <c r="A37" s="20"/>
      <c r="B37" s="18" t="s">
        <v>40</v>
      </c>
      <c r="C37" s="17">
        <f>SUM(C5:C36)</f>
        <v>3167</v>
      </c>
      <c r="D37" s="17">
        <f>SUM(D5:D36)</f>
        <v>2745</v>
      </c>
      <c r="E37" s="17">
        <f t="shared" si="0"/>
        <v>5912</v>
      </c>
    </row>
  </sheetData>
  <mergeCells count="5">
    <mergeCell ref="A1:E1"/>
    <mergeCell ref="A2:E2"/>
    <mergeCell ref="C3:E3"/>
    <mergeCell ref="A3:A4"/>
    <mergeCell ref="B3:B4"/>
  </mergeCells>
  <printOptions horizontalCentered="1"/>
  <pageMargins left="0.393055555555556" right="0.393055555555556" top="0.786805555555556" bottom="0.393055555555556" header="0.5" footer="0.5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开心果</cp:lastModifiedBy>
  <dcterms:created xsi:type="dcterms:W3CDTF">2021-07-07T00:33:00Z</dcterms:created>
  <dcterms:modified xsi:type="dcterms:W3CDTF">2023-09-13T09:13:16Z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D0BFCF1E0A914DBABD8C88D286609F2E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